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住房困难退出 " sheetId="1" r:id="rId1"/>
    <sheet name="外来务工人员退出" sheetId="2" r:id="rId2"/>
  </sheets>
  <definedNames/>
  <calcPr fullCalcOnLoad="1"/>
</workbook>
</file>

<file path=xl/sharedStrings.xml><?xml version="1.0" encoding="utf-8"?>
<sst xmlns="http://schemas.openxmlformats.org/spreadsheetml/2006/main" count="268" uniqueCount="144">
  <si>
    <r>
      <t xml:space="preserve">  </t>
    </r>
    <r>
      <rPr>
        <b/>
        <u val="single"/>
        <sz val="18"/>
        <rFont val="仿宋_GB2312"/>
        <family val="3"/>
      </rPr>
      <t>顺河区</t>
    </r>
    <r>
      <rPr>
        <b/>
        <sz val="18"/>
        <rFont val="仿宋_GB2312"/>
        <family val="3"/>
      </rPr>
      <t>2018年度住房困难公共租赁住房不符合保障条件家庭退出登记表（二类）</t>
    </r>
  </si>
  <si>
    <t>序号</t>
  </si>
  <si>
    <t>编号</t>
  </si>
  <si>
    <t>办事处</t>
  </si>
  <si>
    <t>社区</t>
  </si>
  <si>
    <t>同住人口</t>
  </si>
  <si>
    <t>审批批次</t>
  </si>
  <si>
    <t>姓名</t>
  </si>
  <si>
    <t>身份证号码</t>
  </si>
  <si>
    <t>退出原因</t>
  </si>
  <si>
    <t>清平</t>
  </si>
  <si>
    <t>文殊寺</t>
  </si>
  <si>
    <t>王灿</t>
  </si>
  <si>
    <t>4x0x03x987xx06x040</t>
  </si>
  <si>
    <t>家庭人均住房面积超出标准</t>
  </si>
  <si>
    <t>学院门</t>
  </si>
  <si>
    <t>单晶晶</t>
  </si>
  <si>
    <t>4x0x03x98xx0x7x0x3</t>
  </si>
  <si>
    <t>门志强</t>
  </si>
  <si>
    <t>4x0x03x968xxx8x0x7</t>
  </si>
  <si>
    <t>曹门</t>
  </si>
  <si>
    <t>民心</t>
  </si>
  <si>
    <t>刘娟</t>
  </si>
  <si>
    <t>4x0x03x963080x05x5</t>
  </si>
  <si>
    <t>双龙</t>
  </si>
  <si>
    <t>姜龙</t>
  </si>
  <si>
    <t>4x0x03x984060705xx</t>
  </si>
  <si>
    <t>苹果园</t>
  </si>
  <si>
    <t>河大</t>
  </si>
  <si>
    <t>胡潇京</t>
  </si>
  <si>
    <t>4x0x03x984xxx0x5x6</t>
  </si>
  <si>
    <t>苹中</t>
  </si>
  <si>
    <t>吴雷</t>
  </si>
  <si>
    <t>4x0xxxx989060x00xX</t>
  </si>
  <si>
    <t>庞哲</t>
  </si>
  <si>
    <t>4x0x03x9880507x5x5</t>
  </si>
  <si>
    <t>仪北</t>
  </si>
  <si>
    <t>韩伟</t>
  </si>
  <si>
    <t>4x0x04x9800x03x0x4</t>
  </si>
  <si>
    <t>汴东</t>
  </si>
  <si>
    <t>火电厂</t>
  </si>
  <si>
    <t>郝屏</t>
  </si>
  <si>
    <t>4x0xxxx97809x370x7</t>
  </si>
  <si>
    <t>宋门</t>
  </si>
  <si>
    <t>李秋菊</t>
  </si>
  <si>
    <t>4x0x05x9600605x087</t>
  </si>
  <si>
    <t>于建福</t>
  </si>
  <si>
    <t>4x0x03x9630xx9x538</t>
  </si>
  <si>
    <t>李伟峰</t>
  </si>
  <si>
    <t>4x0x03x979xxx4x534</t>
  </si>
  <si>
    <t>郭帅军</t>
  </si>
  <si>
    <t>4x0xx3x99x06x665x3</t>
  </si>
  <si>
    <t>李童</t>
  </si>
  <si>
    <t>4x0x03x9840xxxx5xX</t>
  </si>
  <si>
    <t>公园路</t>
  </si>
  <si>
    <t>赵淼</t>
  </si>
  <si>
    <t>4x0x03x98704x3x53X</t>
  </si>
  <si>
    <t>李效杰</t>
  </si>
  <si>
    <t>4x0x03x965xxx5x536</t>
  </si>
  <si>
    <t>王鲁生</t>
  </si>
  <si>
    <t>4x0x05x94806x0x0x0</t>
  </si>
  <si>
    <t>空分</t>
  </si>
  <si>
    <t>李蔚华</t>
  </si>
  <si>
    <t>4x0x03x97806xxx556</t>
  </si>
  <si>
    <t>武岳</t>
  </si>
  <si>
    <t>4x0x03x98805x3x5xx</t>
  </si>
  <si>
    <t>李强</t>
  </si>
  <si>
    <t>4x0x03x97509xxx5x8</t>
  </si>
  <si>
    <t>中街</t>
  </si>
  <si>
    <t>冯兰萍</t>
  </si>
  <si>
    <t>4x0x03x96803x0x5xx</t>
  </si>
  <si>
    <t>候倩倩</t>
  </si>
  <si>
    <t>4x0x03x984x008x5xx</t>
  </si>
  <si>
    <t>吕雅军</t>
  </si>
  <si>
    <t>4x0xxxx97508060038</t>
  </si>
  <si>
    <t>郭君</t>
  </si>
  <si>
    <t>4x0xxxx978xxx900xx</t>
  </si>
  <si>
    <t>劳动路</t>
  </si>
  <si>
    <t>陈豪</t>
  </si>
  <si>
    <t>4x0x03x98803x5x5x9</t>
  </si>
  <si>
    <t>苏宝凤</t>
  </si>
  <si>
    <t>4x0xxxx973x0x0x04x</t>
  </si>
  <si>
    <t>刘桂珍</t>
  </si>
  <si>
    <t>4x0x0xx96307x4x0x6</t>
  </si>
  <si>
    <t>刘房</t>
  </si>
  <si>
    <t>4x0x03x9750703x0x9</t>
  </si>
  <si>
    <t>铁塔</t>
  </si>
  <si>
    <t>东棚板</t>
  </si>
  <si>
    <t>张烁</t>
  </si>
  <si>
    <t>4x0x03x9860xx600x0</t>
  </si>
  <si>
    <t>张合生</t>
  </si>
  <si>
    <t>4x0x03x96308x50093</t>
  </si>
  <si>
    <t>陈建萍</t>
  </si>
  <si>
    <t>4x0x04x967xx0300x0</t>
  </si>
  <si>
    <t>北门</t>
  </si>
  <si>
    <t>王喜英</t>
  </si>
  <si>
    <t>4x0x03x966080700x8</t>
  </si>
  <si>
    <t>北西后</t>
  </si>
  <si>
    <t>刘娅丽</t>
  </si>
  <si>
    <t>4x0x0xx977xx0x05x9</t>
  </si>
  <si>
    <t>谢忠梅</t>
  </si>
  <si>
    <t>4x0x03x968xxx600xX</t>
  </si>
  <si>
    <t>工业</t>
  </si>
  <si>
    <t>开化</t>
  </si>
  <si>
    <t>宋宇航</t>
  </si>
  <si>
    <t>4x0x03x9950xx0x0x4</t>
  </si>
  <si>
    <t>4x0x03x95803x4x0x0</t>
  </si>
  <si>
    <t>鲁文超</t>
  </si>
  <si>
    <t>4x0x03x990xx03x0x4</t>
  </si>
  <si>
    <t>化建</t>
  </si>
  <si>
    <t>靳新泉</t>
  </si>
  <si>
    <t>4x0x03x9730404x030</t>
  </si>
  <si>
    <t>201502010207566</t>
  </si>
  <si>
    <t>王宇飞</t>
  </si>
  <si>
    <t>4x0x03x989040930xx</t>
  </si>
  <si>
    <t>东苑</t>
  </si>
  <si>
    <t>李响</t>
  </si>
  <si>
    <t>4x0x03x9930905x5x7</t>
  </si>
  <si>
    <t>梁华</t>
  </si>
  <si>
    <t>4x0x03x9760509x0x3</t>
  </si>
  <si>
    <t>张成</t>
  </si>
  <si>
    <t>4x0x03x9700xx6x537</t>
  </si>
  <si>
    <t>开联</t>
  </si>
  <si>
    <t>王萍莉</t>
  </si>
  <si>
    <t>4xx3x5x97x09x35445</t>
  </si>
  <si>
    <t xml:space="preserve"> 工业</t>
  </si>
  <si>
    <t>阀门社区</t>
  </si>
  <si>
    <t>陈德心</t>
  </si>
  <si>
    <t>4x0x03x96x06x5x0x6</t>
  </si>
  <si>
    <t>自动放弃</t>
  </si>
  <si>
    <r>
      <t xml:space="preserve">  </t>
    </r>
    <r>
      <rPr>
        <b/>
        <u val="single"/>
        <sz val="18"/>
        <rFont val="仿宋_GB2312"/>
        <family val="3"/>
      </rPr>
      <t>顺河区</t>
    </r>
    <r>
      <rPr>
        <b/>
        <sz val="18"/>
        <rFont val="仿宋_GB2312"/>
        <family val="3"/>
      </rPr>
      <t>2018年度城镇公共租赁住房不符合保障条件家庭退出登记表（四类）</t>
    </r>
  </si>
  <si>
    <t>201504010201011</t>
  </si>
  <si>
    <t>单位</t>
  </si>
  <si>
    <t>于世印</t>
  </si>
  <si>
    <t>4x09x8x98803x05x7x</t>
  </si>
  <si>
    <t>张彩云</t>
  </si>
  <si>
    <t>4x0x03x953x00x0036</t>
  </si>
  <si>
    <t>宋俊芳</t>
  </si>
  <si>
    <t>4x05xxx9850xxx35x6</t>
  </si>
  <si>
    <t>吴昊</t>
  </si>
  <si>
    <t>4xx5x4x99005x30039</t>
  </si>
  <si>
    <t>201504010201003</t>
  </si>
  <si>
    <t>甘慧君</t>
  </si>
  <si>
    <t>4xx8x9x986xx0x00x9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</si>
</sst>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仿宋_GB2312"/>
      <family val="3"/>
    </font>
    <font>
      <b/>
      <sz val="18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2" tint="-0.8999800086021423"/>
      <name val="宋体"/>
      <family val="0"/>
    </font>
    <font>
      <b/>
      <sz val="18"/>
      <color theme="2" tint="-0.8999800086021423"/>
      <name val="仿宋_GB2312"/>
      <family val="3"/>
    </font>
    <font>
      <b/>
      <sz val="12"/>
      <color theme="2" tint="-0.899980008602142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" fontId="47" fillId="33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1" fontId="1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3" xfId="64"/>
    <cellStyle name="常规 2 1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4.00390625" style="1" customWidth="1"/>
    <col min="2" max="2" width="18.375" style="1" customWidth="1"/>
    <col min="3" max="3" width="8.625" style="1" customWidth="1"/>
    <col min="4" max="4" width="11.25390625" style="1" customWidth="1"/>
    <col min="5" max="5" width="4.875" style="1" customWidth="1"/>
    <col min="6" max="6" width="11.625" style="1" customWidth="1"/>
    <col min="7" max="7" width="9.00390625" style="2" customWidth="1"/>
    <col min="8" max="8" width="24.375" style="2" customWidth="1"/>
    <col min="9" max="9" width="36.25390625" style="1" customWidth="1"/>
  </cols>
  <sheetData>
    <row r="1" spans="1:9" ht="43.5" customHeight="1">
      <c r="A1" s="3" t="s">
        <v>0</v>
      </c>
      <c r="B1" s="3"/>
      <c r="C1" s="20"/>
      <c r="D1" s="20"/>
      <c r="E1" s="3"/>
      <c r="F1" s="3"/>
      <c r="G1" s="21"/>
      <c r="H1" s="4"/>
      <c r="I1" s="3"/>
    </row>
    <row r="2" spans="1:9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5" t="s">
        <v>9</v>
      </c>
    </row>
    <row r="3" spans="1:9" ht="19.5" customHeight="1">
      <c r="A3" s="8"/>
      <c r="B3" s="8"/>
      <c r="C3" s="8"/>
      <c r="D3" s="8"/>
      <c r="E3" s="8"/>
      <c r="F3" s="9"/>
      <c r="G3" s="10"/>
      <c r="H3" s="10"/>
      <c r="I3" s="8"/>
    </row>
    <row r="4" spans="1:9" ht="14.25">
      <c r="A4" s="11">
        <v>1</v>
      </c>
      <c r="B4" s="22">
        <f>COUNT(#REF!)+201502010203001</f>
        <v>201502010203001</v>
      </c>
      <c r="C4" s="11" t="s">
        <v>10</v>
      </c>
      <c r="D4" s="5" t="s">
        <v>11</v>
      </c>
      <c r="E4" s="5">
        <v>2</v>
      </c>
      <c r="F4" s="11">
        <v>2015.1</v>
      </c>
      <c r="G4" s="7" t="s">
        <v>12</v>
      </c>
      <c r="H4" s="7" t="s">
        <v>13</v>
      </c>
      <c r="I4" s="19" t="s">
        <v>14</v>
      </c>
    </row>
    <row r="5" spans="1:9" ht="14.25">
      <c r="A5" s="11">
        <v>2</v>
      </c>
      <c r="B5" s="22">
        <f>COUNT(B$4:B4)+201502010203001</f>
        <v>201502010203002</v>
      </c>
      <c r="C5" s="11" t="s">
        <v>10</v>
      </c>
      <c r="D5" s="5" t="s">
        <v>15</v>
      </c>
      <c r="E5" s="5">
        <v>1</v>
      </c>
      <c r="F5" s="11">
        <v>2015.1</v>
      </c>
      <c r="G5" s="7" t="s">
        <v>16</v>
      </c>
      <c r="H5" s="7" t="s">
        <v>17</v>
      </c>
      <c r="I5" s="19" t="s">
        <v>14</v>
      </c>
    </row>
    <row r="6" spans="1:9" ht="14.25">
      <c r="A6" s="11">
        <v>3</v>
      </c>
      <c r="B6" s="22">
        <f>COUNT(B$4:B5)+201502010203001</f>
        <v>201502010203003</v>
      </c>
      <c r="C6" s="11" t="s">
        <v>10</v>
      </c>
      <c r="D6" s="5" t="s">
        <v>15</v>
      </c>
      <c r="E6" s="5">
        <v>1</v>
      </c>
      <c r="F6" s="11">
        <v>2015.1</v>
      </c>
      <c r="G6" s="7" t="s">
        <v>18</v>
      </c>
      <c r="H6" s="7" t="s">
        <v>19</v>
      </c>
      <c r="I6" s="19" t="s">
        <v>14</v>
      </c>
    </row>
    <row r="7" spans="1:9" ht="14.25">
      <c r="A7" s="11">
        <v>4</v>
      </c>
      <c r="B7" s="22">
        <f>COUNT(B6:B$97)+201502010204093</f>
        <v>201502010204113</v>
      </c>
      <c r="C7" s="11" t="s">
        <v>20</v>
      </c>
      <c r="D7" s="11" t="s">
        <v>21</v>
      </c>
      <c r="E7" s="11">
        <v>1</v>
      </c>
      <c r="F7" s="11">
        <v>2015.1</v>
      </c>
      <c r="G7" s="7" t="s">
        <v>22</v>
      </c>
      <c r="H7" s="7" t="s">
        <v>23</v>
      </c>
      <c r="I7" s="19" t="s">
        <v>14</v>
      </c>
    </row>
    <row r="8" spans="1:9" ht="14.25">
      <c r="A8" s="11">
        <v>5</v>
      </c>
      <c r="B8" s="22">
        <f>COUNT(A7:A$97)+201502010204093</f>
        <v>201502010204135</v>
      </c>
      <c r="C8" s="11" t="s">
        <v>20</v>
      </c>
      <c r="D8" s="11" t="s">
        <v>24</v>
      </c>
      <c r="E8" s="11">
        <v>3</v>
      </c>
      <c r="F8" s="11">
        <v>2015.1</v>
      </c>
      <c r="G8" s="7" t="s">
        <v>25</v>
      </c>
      <c r="H8" s="7" t="s">
        <v>26</v>
      </c>
      <c r="I8" s="19" t="s">
        <v>14</v>
      </c>
    </row>
    <row r="9" spans="1:9" ht="14.25">
      <c r="A9" s="11">
        <v>6</v>
      </c>
      <c r="B9" s="22">
        <f>COUNT(B8:B$295)+201502010208188</f>
        <v>201502010208195</v>
      </c>
      <c r="C9" s="5" t="s">
        <v>27</v>
      </c>
      <c r="D9" s="5" t="s">
        <v>28</v>
      </c>
      <c r="E9" s="11">
        <v>1</v>
      </c>
      <c r="F9" s="11">
        <v>2015.1</v>
      </c>
      <c r="G9" s="7" t="s">
        <v>29</v>
      </c>
      <c r="H9" s="7" t="s">
        <v>30</v>
      </c>
      <c r="I9" s="19" t="s">
        <v>14</v>
      </c>
    </row>
    <row r="10" spans="1:9" ht="14.25">
      <c r="A10" s="11">
        <v>7</v>
      </c>
      <c r="B10" s="22">
        <f>COUNT(B9:B$296)+201502010208188</f>
        <v>201502010208247</v>
      </c>
      <c r="C10" s="12" t="s">
        <v>27</v>
      </c>
      <c r="D10" s="13" t="s">
        <v>31</v>
      </c>
      <c r="E10" s="11">
        <v>1</v>
      </c>
      <c r="F10" s="11">
        <v>2015.1</v>
      </c>
      <c r="G10" s="7" t="s">
        <v>32</v>
      </c>
      <c r="H10" s="7" t="s">
        <v>33</v>
      </c>
      <c r="I10" s="19" t="s">
        <v>14</v>
      </c>
    </row>
    <row r="11" spans="1:9" ht="14.25">
      <c r="A11" s="11">
        <v>8</v>
      </c>
      <c r="B11" s="22">
        <f>COUNT(B10:B$296)+201502010208188</f>
        <v>201502010208259</v>
      </c>
      <c r="C11" s="12" t="s">
        <v>27</v>
      </c>
      <c r="D11" s="13" t="s">
        <v>31</v>
      </c>
      <c r="E11" s="11">
        <v>1</v>
      </c>
      <c r="F11" s="11">
        <v>2015.1</v>
      </c>
      <c r="G11" s="7" t="s">
        <v>34</v>
      </c>
      <c r="H11" s="7" t="s">
        <v>35</v>
      </c>
      <c r="I11" s="19" t="s">
        <v>14</v>
      </c>
    </row>
    <row r="12" spans="1:9" ht="14.25">
      <c r="A12" s="11">
        <v>9</v>
      </c>
      <c r="B12" s="22">
        <f>COUNT(B11:B$296)+201502010208188</f>
        <v>201502010208305</v>
      </c>
      <c r="C12" s="12" t="s">
        <v>27</v>
      </c>
      <c r="D12" s="13" t="s">
        <v>36</v>
      </c>
      <c r="E12" s="11">
        <v>3</v>
      </c>
      <c r="F12" s="11">
        <v>2015.1</v>
      </c>
      <c r="G12" s="7" t="s">
        <v>37</v>
      </c>
      <c r="H12" s="7" t="s">
        <v>38</v>
      </c>
      <c r="I12" s="19" t="s">
        <v>14</v>
      </c>
    </row>
    <row r="13" spans="1:9" ht="14.25">
      <c r="A13" s="11">
        <v>10</v>
      </c>
      <c r="B13" s="22">
        <f>COUNT(B12:B$534)+201502010209321</f>
        <v>201502010209342</v>
      </c>
      <c r="C13" s="12" t="s">
        <v>39</v>
      </c>
      <c r="D13" s="13" t="s">
        <v>40</v>
      </c>
      <c r="E13" s="14">
        <v>1</v>
      </c>
      <c r="F13" s="11">
        <v>2015.1</v>
      </c>
      <c r="G13" s="7" t="s">
        <v>41</v>
      </c>
      <c r="H13" s="7" t="s">
        <v>42</v>
      </c>
      <c r="I13" s="19" t="s">
        <v>14</v>
      </c>
    </row>
    <row r="14" spans="1:9" ht="14.25">
      <c r="A14" s="11">
        <v>11</v>
      </c>
      <c r="B14" s="22">
        <f>COUNT(B13:B$584)+201502010206348</f>
        <v>201502010206348</v>
      </c>
      <c r="C14" s="12" t="s">
        <v>43</v>
      </c>
      <c r="D14" s="13" t="s">
        <v>39</v>
      </c>
      <c r="E14" s="11">
        <v>1</v>
      </c>
      <c r="F14" s="11">
        <v>2015.1</v>
      </c>
      <c r="G14" s="7" t="s">
        <v>44</v>
      </c>
      <c r="H14" s="7" t="s">
        <v>45</v>
      </c>
      <c r="I14" s="19" t="s">
        <v>14</v>
      </c>
    </row>
    <row r="15" spans="1:9" ht="14.25">
      <c r="A15" s="11">
        <v>12</v>
      </c>
      <c r="B15" s="22">
        <f>COUNT(B14:B$584)+201502010206348</f>
        <v>201502010206349</v>
      </c>
      <c r="C15" s="12" t="s">
        <v>43</v>
      </c>
      <c r="D15" s="13" t="s">
        <v>39</v>
      </c>
      <c r="E15" s="14">
        <v>2</v>
      </c>
      <c r="F15" s="11">
        <v>2015.1</v>
      </c>
      <c r="G15" s="7" t="s">
        <v>46</v>
      </c>
      <c r="H15" s="7" t="s">
        <v>47</v>
      </c>
      <c r="I15" s="19" t="s">
        <v>14</v>
      </c>
    </row>
    <row r="16" spans="1:9" ht="14.25">
      <c r="A16" s="11">
        <v>13</v>
      </c>
      <c r="B16" s="22">
        <f>COUNT(B15:B$585)+201502010206348</f>
        <v>201502010206351</v>
      </c>
      <c r="C16" s="12" t="s">
        <v>43</v>
      </c>
      <c r="D16" s="13" t="s">
        <v>39</v>
      </c>
      <c r="E16" s="14">
        <v>3</v>
      </c>
      <c r="F16" s="11">
        <v>2015.1</v>
      </c>
      <c r="G16" s="7" t="s">
        <v>48</v>
      </c>
      <c r="H16" s="7" t="s">
        <v>49</v>
      </c>
      <c r="I16" s="19" t="s">
        <v>14</v>
      </c>
    </row>
    <row r="17" spans="1:9" ht="14.25">
      <c r="A17" s="11">
        <v>14</v>
      </c>
      <c r="B17" s="22">
        <f>COUNT(B16:B$587)+201502010206348</f>
        <v>201502010206360</v>
      </c>
      <c r="C17" s="12" t="s">
        <v>43</v>
      </c>
      <c r="D17" s="13" t="s">
        <v>39</v>
      </c>
      <c r="E17" s="14">
        <v>1</v>
      </c>
      <c r="F17" s="11">
        <v>2015.1</v>
      </c>
      <c r="G17" s="7" t="s">
        <v>50</v>
      </c>
      <c r="H17" s="7" t="s">
        <v>51</v>
      </c>
      <c r="I17" s="19" t="s">
        <v>14</v>
      </c>
    </row>
    <row r="18" spans="1:9" ht="14.25">
      <c r="A18" s="11">
        <v>15</v>
      </c>
      <c r="B18" s="22">
        <f>COUNT(B17:B$587)+201502010206348</f>
        <v>201502010206361</v>
      </c>
      <c r="C18" s="12" t="s">
        <v>43</v>
      </c>
      <c r="D18" s="13" t="s">
        <v>39</v>
      </c>
      <c r="E18" s="14">
        <v>3</v>
      </c>
      <c r="F18" s="11">
        <v>2015.1</v>
      </c>
      <c r="G18" s="7" t="s">
        <v>52</v>
      </c>
      <c r="H18" s="7" t="s">
        <v>53</v>
      </c>
      <c r="I18" s="19" t="s">
        <v>14</v>
      </c>
    </row>
    <row r="19" spans="1:9" ht="14.25">
      <c r="A19" s="11">
        <v>16</v>
      </c>
      <c r="B19" s="22">
        <f>COUNT(B18:B$589)+201502010206348</f>
        <v>201502010206369</v>
      </c>
      <c r="C19" s="12" t="s">
        <v>43</v>
      </c>
      <c r="D19" s="13" t="s">
        <v>54</v>
      </c>
      <c r="E19" s="14">
        <v>1</v>
      </c>
      <c r="F19" s="11">
        <v>2015.1</v>
      </c>
      <c r="G19" s="7" t="s">
        <v>55</v>
      </c>
      <c r="H19" s="7" t="s">
        <v>56</v>
      </c>
      <c r="I19" s="19" t="s">
        <v>14</v>
      </c>
    </row>
    <row r="20" spans="1:9" ht="14.25">
      <c r="A20" s="11">
        <v>17</v>
      </c>
      <c r="B20" s="22">
        <f>COUNT(B19:B$589)+201502010206348</f>
        <v>201502010206374</v>
      </c>
      <c r="C20" s="12" t="s">
        <v>43</v>
      </c>
      <c r="D20" s="13" t="s">
        <v>54</v>
      </c>
      <c r="E20" s="14">
        <v>3</v>
      </c>
      <c r="F20" s="11">
        <v>2015.1</v>
      </c>
      <c r="G20" s="7" t="s">
        <v>57</v>
      </c>
      <c r="H20" s="7" t="s">
        <v>58</v>
      </c>
      <c r="I20" s="19" t="s">
        <v>14</v>
      </c>
    </row>
    <row r="21" spans="1:9" ht="14.25">
      <c r="A21" s="11">
        <v>18</v>
      </c>
      <c r="B21" s="22">
        <f>COUNT(B20:B$591)+201502010206348</f>
        <v>201502010206375</v>
      </c>
      <c r="C21" s="12" t="s">
        <v>43</v>
      </c>
      <c r="D21" s="13" t="s">
        <v>54</v>
      </c>
      <c r="E21" s="14">
        <v>1</v>
      </c>
      <c r="F21" s="11">
        <v>2015.1</v>
      </c>
      <c r="G21" s="7" t="s">
        <v>59</v>
      </c>
      <c r="H21" s="7" t="s">
        <v>60</v>
      </c>
      <c r="I21" s="19" t="s">
        <v>14</v>
      </c>
    </row>
    <row r="22" spans="1:9" ht="14.25">
      <c r="A22" s="11">
        <v>19</v>
      </c>
      <c r="B22" s="22">
        <f>COUNT(B21:B$591)+201502010206348</f>
        <v>201502010206387</v>
      </c>
      <c r="C22" s="12" t="s">
        <v>43</v>
      </c>
      <c r="D22" s="13" t="s">
        <v>61</v>
      </c>
      <c r="E22" s="14">
        <v>3</v>
      </c>
      <c r="F22" s="11">
        <v>2015.1</v>
      </c>
      <c r="G22" s="23" t="s">
        <v>62</v>
      </c>
      <c r="H22" s="23" t="s">
        <v>63</v>
      </c>
      <c r="I22" s="19" t="s">
        <v>14</v>
      </c>
    </row>
    <row r="23" spans="1:9" ht="14.25">
      <c r="A23" s="11">
        <v>20</v>
      </c>
      <c r="B23" s="22">
        <f>COUNT(B22:B$593)+201502010206348</f>
        <v>201502010206390</v>
      </c>
      <c r="C23" s="12" t="s">
        <v>43</v>
      </c>
      <c r="D23" s="13" t="s">
        <v>61</v>
      </c>
      <c r="E23" s="14">
        <v>1</v>
      </c>
      <c r="F23" s="11">
        <v>2015.1</v>
      </c>
      <c r="G23" s="23" t="s">
        <v>64</v>
      </c>
      <c r="H23" s="7" t="s">
        <v>65</v>
      </c>
      <c r="I23" s="19" t="s">
        <v>14</v>
      </c>
    </row>
    <row r="24" spans="1:9" ht="14.25">
      <c r="A24" s="11">
        <v>21</v>
      </c>
      <c r="B24" s="22">
        <f>COUNT(B23:B$593)+201502010206348</f>
        <v>201502010206391</v>
      </c>
      <c r="C24" s="12" t="s">
        <v>43</v>
      </c>
      <c r="D24" s="13" t="s">
        <v>61</v>
      </c>
      <c r="E24" s="14">
        <v>3</v>
      </c>
      <c r="F24" s="11">
        <v>2015.1</v>
      </c>
      <c r="G24" s="7" t="s">
        <v>66</v>
      </c>
      <c r="H24" s="7" t="s">
        <v>67</v>
      </c>
      <c r="I24" s="19" t="s">
        <v>14</v>
      </c>
    </row>
    <row r="25" spans="1:9" ht="14.25">
      <c r="A25" s="11">
        <v>22</v>
      </c>
      <c r="B25" s="22">
        <f>COUNT(B24:B$595)+201502010206348</f>
        <v>201502010206409</v>
      </c>
      <c r="C25" s="12" t="s">
        <v>43</v>
      </c>
      <c r="D25" s="13" t="s">
        <v>68</v>
      </c>
      <c r="E25" s="11">
        <v>1</v>
      </c>
      <c r="F25" s="11">
        <v>2015.1</v>
      </c>
      <c r="G25" s="7" t="s">
        <v>69</v>
      </c>
      <c r="H25" s="7" t="s">
        <v>70</v>
      </c>
      <c r="I25" s="19" t="s">
        <v>14</v>
      </c>
    </row>
    <row r="26" spans="1:9" ht="14.25">
      <c r="A26" s="11">
        <v>23</v>
      </c>
      <c r="B26" s="22">
        <f>COUNT(B25:B$595)+201502010206348</f>
        <v>201502010206412</v>
      </c>
      <c r="C26" s="12" t="s">
        <v>43</v>
      </c>
      <c r="D26" s="13" t="s">
        <v>68</v>
      </c>
      <c r="E26" s="14">
        <v>3</v>
      </c>
      <c r="F26" s="11">
        <v>2015.1</v>
      </c>
      <c r="G26" s="23" t="s">
        <v>71</v>
      </c>
      <c r="H26" s="23" t="s">
        <v>72</v>
      </c>
      <c r="I26" s="19" t="s">
        <v>14</v>
      </c>
    </row>
    <row r="27" spans="1:9" ht="14.25">
      <c r="A27" s="11">
        <v>24</v>
      </c>
      <c r="B27" s="22">
        <f>COUNT(B26:B$597)+201502010206348</f>
        <v>201502010206420</v>
      </c>
      <c r="C27" s="12" t="s">
        <v>43</v>
      </c>
      <c r="D27" s="13" t="s">
        <v>68</v>
      </c>
      <c r="E27" s="14">
        <v>2</v>
      </c>
      <c r="F27" s="11">
        <v>2015.1</v>
      </c>
      <c r="G27" s="7" t="s">
        <v>73</v>
      </c>
      <c r="H27" s="7" t="s">
        <v>74</v>
      </c>
      <c r="I27" s="19" t="s">
        <v>14</v>
      </c>
    </row>
    <row r="28" spans="1:9" ht="10.5" customHeight="1">
      <c r="A28" s="11">
        <v>25</v>
      </c>
      <c r="B28" s="22">
        <f>COUNT(B27:B$599)+201502010206348</f>
        <v>201502010206422</v>
      </c>
      <c r="C28" s="12" t="s">
        <v>43</v>
      </c>
      <c r="D28" s="13" t="s">
        <v>68</v>
      </c>
      <c r="E28" s="14">
        <v>1</v>
      </c>
      <c r="F28" s="11">
        <v>2015.1</v>
      </c>
      <c r="G28" s="7" t="s">
        <v>75</v>
      </c>
      <c r="H28" s="7" t="s">
        <v>76</v>
      </c>
      <c r="I28" s="19" t="s">
        <v>14</v>
      </c>
    </row>
    <row r="29" spans="1:9" ht="14.25">
      <c r="A29" s="11">
        <v>26</v>
      </c>
      <c r="B29" s="22">
        <f>COUNT(B28:B$599)+201502010206348</f>
        <v>201502010206437</v>
      </c>
      <c r="C29" s="12" t="s">
        <v>43</v>
      </c>
      <c r="D29" s="13" t="s">
        <v>77</v>
      </c>
      <c r="E29" s="14">
        <v>1</v>
      </c>
      <c r="F29" s="11">
        <v>2015.1</v>
      </c>
      <c r="G29" s="7" t="s">
        <v>78</v>
      </c>
      <c r="H29" s="7" t="s">
        <v>79</v>
      </c>
      <c r="I29" s="19" t="s">
        <v>14</v>
      </c>
    </row>
    <row r="30" spans="1:9" ht="14.25">
      <c r="A30" s="11">
        <v>27</v>
      </c>
      <c r="B30" s="22">
        <f>COUNT(B29:B$599)+201502010206348</f>
        <v>201502010206443</v>
      </c>
      <c r="C30" s="12" t="s">
        <v>43</v>
      </c>
      <c r="D30" s="13" t="s">
        <v>77</v>
      </c>
      <c r="E30" s="14">
        <v>1</v>
      </c>
      <c r="F30" s="11">
        <v>2015.1</v>
      </c>
      <c r="G30" s="7" t="s">
        <v>80</v>
      </c>
      <c r="H30" s="7" t="s">
        <v>81</v>
      </c>
      <c r="I30" s="19" t="s">
        <v>14</v>
      </c>
    </row>
    <row r="31" spans="1:9" ht="14.25">
      <c r="A31" s="11">
        <v>28</v>
      </c>
      <c r="B31" s="22">
        <f>COUNT(B30:B$599)+201502010206348</f>
        <v>201502010206445</v>
      </c>
      <c r="C31" s="12" t="s">
        <v>43</v>
      </c>
      <c r="D31" s="13" t="s">
        <v>77</v>
      </c>
      <c r="E31" s="14">
        <v>1</v>
      </c>
      <c r="F31" s="11">
        <v>2015.1</v>
      </c>
      <c r="G31" s="7" t="s">
        <v>82</v>
      </c>
      <c r="H31" s="7" t="s">
        <v>83</v>
      </c>
      <c r="I31" s="19" t="s">
        <v>14</v>
      </c>
    </row>
    <row r="32" spans="1:9" ht="14.25">
      <c r="A32" s="11">
        <v>29</v>
      </c>
      <c r="B32" s="22">
        <f>COUNT(B31:B$599)+201502010206348</f>
        <v>201502010206449</v>
      </c>
      <c r="C32" s="12" t="s">
        <v>43</v>
      </c>
      <c r="D32" s="13" t="s">
        <v>77</v>
      </c>
      <c r="E32" s="14">
        <v>3</v>
      </c>
      <c r="F32" s="11">
        <v>2015.1</v>
      </c>
      <c r="G32" s="7" t="s">
        <v>84</v>
      </c>
      <c r="H32" s="7" t="s">
        <v>85</v>
      </c>
      <c r="I32" s="19" t="s">
        <v>14</v>
      </c>
    </row>
    <row r="33" spans="1:9" ht="14.25">
      <c r="A33" s="11">
        <v>30</v>
      </c>
      <c r="B33" s="22">
        <f>COUNT(B32:B$801)+201502010205463</f>
        <v>201502010205468</v>
      </c>
      <c r="C33" s="12" t="s">
        <v>86</v>
      </c>
      <c r="D33" s="13" t="s">
        <v>87</v>
      </c>
      <c r="E33" s="14">
        <v>3</v>
      </c>
      <c r="F33" s="11">
        <v>2015.1</v>
      </c>
      <c r="G33" s="7" t="s">
        <v>88</v>
      </c>
      <c r="H33" s="7" t="s">
        <v>89</v>
      </c>
      <c r="I33" s="19" t="s">
        <v>14</v>
      </c>
    </row>
    <row r="34" spans="1:9" ht="14.25">
      <c r="A34" s="11">
        <v>31</v>
      </c>
      <c r="B34" s="22">
        <f>COUNT(B33:B$803)+201502010205463</f>
        <v>201502010205471</v>
      </c>
      <c r="C34" s="12" t="s">
        <v>86</v>
      </c>
      <c r="D34" s="13" t="s">
        <v>87</v>
      </c>
      <c r="E34" s="11">
        <v>1</v>
      </c>
      <c r="F34" s="11">
        <v>2015.1</v>
      </c>
      <c r="G34" s="7" t="s">
        <v>90</v>
      </c>
      <c r="H34" s="7" t="s">
        <v>91</v>
      </c>
      <c r="I34" s="19" t="s">
        <v>14</v>
      </c>
    </row>
    <row r="35" spans="1:9" ht="14.25">
      <c r="A35" s="11">
        <v>32</v>
      </c>
      <c r="B35" s="22">
        <f>COUNT(B34:B$803)+201502010205463</f>
        <v>201502010205475</v>
      </c>
      <c r="C35" s="12" t="s">
        <v>86</v>
      </c>
      <c r="D35" s="13" t="s">
        <v>87</v>
      </c>
      <c r="E35" s="14">
        <v>1</v>
      </c>
      <c r="F35" s="11">
        <v>2015.1</v>
      </c>
      <c r="G35" s="7" t="s">
        <v>92</v>
      </c>
      <c r="H35" s="7" t="s">
        <v>93</v>
      </c>
      <c r="I35" s="19" t="s">
        <v>14</v>
      </c>
    </row>
    <row r="36" spans="1:9" ht="14.25">
      <c r="A36" s="11">
        <v>33</v>
      </c>
      <c r="B36" s="22">
        <f>COUNT(B35:B$803)+201502010205463</f>
        <v>201502010205480</v>
      </c>
      <c r="C36" s="12" t="s">
        <v>86</v>
      </c>
      <c r="D36" s="13" t="s">
        <v>94</v>
      </c>
      <c r="E36" s="14">
        <v>1</v>
      </c>
      <c r="F36" s="11">
        <v>2015.1</v>
      </c>
      <c r="G36" s="7" t="s">
        <v>95</v>
      </c>
      <c r="H36" s="7" t="s">
        <v>96</v>
      </c>
      <c r="I36" s="19" t="s">
        <v>14</v>
      </c>
    </row>
    <row r="37" spans="1:9" ht="14.25">
      <c r="A37" s="11">
        <v>34</v>
      </c>
      <c r="B37" s="22">
        <f>COUNT(B36:B$803)+201502010205463</f>
        <v>201502010205489</v>
      </c>
      <c r="C37" s="12" t="s">
        <v>86</v>
      </c>
      <c r="D37" s="13" t="s">
        <v>97</v>
      </c>
      <c r="E37" s="14">
        <v>3</v>
      </c>
      <c r="F37" s="11">
        <v>2015.1</v>
      </c>
      <c r="G37" s="7" t="s">
        <v>98</v>
      </c>
      <c r="H37" s="7" t="s">
        <v>99</v>
      </c>
      <c r="I37" s="19" t="s">
        <v>14</v>
      </c>
    </row>
    <row r="38" spans="1:9" ht="14.25">
      <c r="A38" s="11">
        <v>35</v>
      </c>
      <c r="B38" s="22">
        <f>COUNT(B37:B$805)+201502010205463</f>
        <v>201502010205491</v>
      </c>
      <c r="C38" s="12" t="s">
        <v>86</v>
      </c>
      <c r="D38" s="13" t="s">
        <v>97</v>
      </c>
      <c r="E38" s="14">
        <v>2</v>
      </c>
      <c r="F38" s="11">
        <v>2015.1</v>
      </c>
      <c r="G38" s="7" t="s">
        <v>100</v>
      </c>
      <c r="H38" s="7" t="s">
        <v>101</v>
      </c>
      <c r="I38" s="19" t="s">
        <v>14</v>
      </c>
    </row>
    <row r="39" spans="1:9" ht="14.25">
      <c r="A39" s="11">
        <v>36</v>
      </c>
      <c r="B39" s="22">
        <f>COUNT(B38:B$903)+201502010207522</f>
        <v>201502010207525</v>
      </c>
      <c r="C39" s="12" t="s">
        <v>102</v>
      </c>
      <c r="D39" s="13" t="s">
        <v>103</v>
      </c>
      <c r="E39" s="11">
        <v>1</v>
      </c>
      <c r="F39" s="11">
        <v>2015.1</v>
      </c>
      <c r="G39" s="7" t="s">
        <v>104</v>
      </c>
      <c r="H39" s="7" t="s">
        <v>105</v>
      </c>
      <c r="I39" s="19" t="s">
        <v>14</v>
      </c>
    </row>
    <row r="40" spans="1:9" ht="14.25">
      <c r="A40" s="11">
        <v>37</v>
      </c>
      <c r="B40" s="22">
        <f>COUNT(B39:B$903)+201502010207522</f>
        <v>201502010207527</v>
      </c>
      <c r="C40" s="12" t="s">
        <v>102</v>
      </c>
      <c r="D40" s="13" t="s">
        <v>103</v>
      </c>
      <c r="E40" s="13">
        <v>2</v>
      </c>
      <c r="F40" s="11">
        <v>2015.1</v>
      </c>
      <c r="G40" s="7" t="s">
        <v>32</v>
      </c>
      <c r="H40" s="7" t="s">
        <v>106</v>
      </c>
      <c r="I40" s="19" t="s">
        <v>14</v>
      </c>
    </row>
    <row r="41" spans="1:9" ht="14.25">
      <c r="A41" s="11">
        <v>38</v>
      </c>
      <c r="B41" s="22">
        <f>COUNT(B40:B$904)+201502010207522</f>
        <v>201502010207539</v>
      </c>
      <c r="C41" s="12" t="s">
        <v>102</v>
      </c>
      <c r="D41" s="13" t="s">
        <v>103</v>
      </c>
      <c r="E41" s="14">
        <v>1</v>
      </c>
      <c r="F41" s="11">
        <v>2015.1</v>
      </c>
      <c r="G41" s="7" t="s">
        <v>107</v>
      </c>
      <c r="H41" s="7" t="s">
        <v>108</v>
      </c>
      <c r="I41" s="19" t="s">
        <v>14</v>
      </c>
    </row>
    <row r="42" spans="1:9" ht="14.25">
      <c r="A42" s="11">
        <v>39</v>
      </c>
      <c r="B42" s="22">
        <f>COUNT(B41:B$904)+201502010207522</f>
        <v>201502010207564</v>
      </c>
      <c r="C42" s="12" t="s">
        <v>102</v>
      </c>
      <c r="D42" s="13" t="s">
        <v>109</v>
      </c>
      <c r="E42" s="14">
        <v>3</v>
      </c>
      <c r="F42" s="11">
        <v>2015.1</v>
      </c>
      <c r="G42" s="7" t="s">
        <v>110</v>
      </c>
      <c r="H42" s="7" t="s">
        <v>111</v>
      </c>
      <c r="I42" s="19" t="s">
        <v>14</v>
      </c>
    </row>
    <row r="43" spans="1:9" ht="14.25">
      <c r="A43" s="11">
        <v>40</v>
      </c>
      <c r="B43" s="24" t="s">
        <v>112</v>
      </c>
      <c r="C43" s="12" t="s">
        <v>102</v>
      </c>
      <c r="D43" s="13" t="s">
        <v>109</v>
      </c>
      <c r="E43" s="14">
        <v>3</v>
      </c>
      <c r="F43" s="11">
        <v>2015.1</v>
      </c>
      <c r="G43" s="7" t="s">
        <v>113</v>
      </c>
      <c r="H43" s="7" t="s">
        <v>114</v>
      </c>
      <c r="I43" s="19" t="s">
        <v>14</v>
      </c>
    </row>
    <row r="44" spans="1:9" ht="14.25">
      <c r="A44" s="11">
        <v>41</v>
      </c>
      <c r="B44" s="22">
        <f>COUNT(B43:B$906)+201502010207522</f>
        <v>201502010207592</v>
      </c>
      <c r="C44" s="12" t="s">
        <v>102</v>
      </c>
      <c r="D44" s="13" t="s">
        <v>115</v>
      </c>
      <c r="E44" s="14">
        <v>1</v>
      </c>
      <c r="F44" s="11">
        <v>2015.1</v>
      </c>
      <c r="G44" s="7" t="s">
        <v>116</v>
      </c>
      <c r="H44" s="7" t="s">
        <v>117</v>
      </c>
      <c r="I44" s="19" t="s">
        <v>14</v>
      </c>
    </row>
    <row r="45" spans="1:9" ht="14.25">
      <c r="A45" s="11">
        <v>42</v>
      </c>
      <c r="B45" s="22">
        <f>COUNT(B44:B$906)+201502010207522</f>
        <v>201502010207598</v>
      </c>
      <c r="C45" s="12" t="s">
        <v>102</v>
      </c>
      <c r="D45" s="13" t="s">
        <v>115</v>
      </c>
      <c r="E45" s="14">
        <v>2</v>
      </c>
      <c r="F45" s="11">
        <v>2015.1</v>
      </c>
      <c r="G45" s="7" t="s">
        <v>118</v>
      </c>
      <c r="H45" s="7" t="s">
        <v>119</v>
      </c>
      <c r="I45" s="19" t="s">
        <v>14</v>
      </c>
    </row>
    <row r="46" spans="1:9" ht="14.25">
      <c r="A46" s="11">
        <v>43</v>
      </c>
      <c r="B46" s="22">
        <v>201502010206614</v>
      </c>
      <c r="C46" s="12" t="s">
        <v>43</v>
      </c>
      <c r="D46" s="13" t="s">
        <v>77</v>
      </c>
      <c r="E46" s="14">
        <v>3</v>
      </c>
      <c r="F46" s="11">
        <v>2015.1</v>
      </c>
      <c r="G46" s="7" t="s">
        <v>120</v>
      </c>
      <c r="H46" s="7" t="s">
        <v>121</v>
      </c>
      <c r="I46" s="19" t="s">
        <v>14</v>
      </c>
    </row>
    <row r="47" spans="1:9" ht="21" customHeight="1">
      <c r="A47" s="11">
        <v>44</v>
      </c>
      <c r="B47" s="25">
        <f>COUNT(A46:A$578)+201502010209321</f>
        <v>201502010209324</v>
      </c>
      <c r="C47" s="26" t="s">
        <v>39</v>
      </c>
      <c r="D47" s="27" t="s">
        <v>122</v>
      </c>
      <c r="E47" s="28">
        <v>3</v>
      </c>
      <c r="F47" s="11">
        <v>2015.1</v>
      </c>
      <c r="G47" s="29" t="s">
        <v>123</v>
      </c>
      <c r="H47" s="30" t="s">
        <v>124</v>
      </c>
      <c r="I47" s="19" t="s">
        <v>14</v>
      </c>
    </row>
    <row r="48" spans="1:9" ht="14.25">
      <c r="A48" s="11">
        <v>45</v>
      </c>
      <c r="B48" s="25">
        <f>COUNT(B47:B$924)+201502010207522</f>
        <v>201502010207550</v>
      </c>
      <c r="C48" s="31" t="s">
        <v>125</v>
      </c>
      <c r="D48" s="32" t="s">
        <v>126</v>
      </c>
      <c r="E48" s="28">
        <v>2</v>
      </c>
      <c r="F48" s="11">
        <v>2015.1</v>
      </c>
      <c r="G48" s="29" t="s">
        <v>127</v>
      </c>
      <c r="H48" s="30" t="s">
        <v>128</v>
      </c>
      <c r="I48" s="29" t="s">
        <v>129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4.00390625" style="1" customWidth="1"/>
    <col min="2" max="2" width="18.375" style="1" customWidth="1"/>
    <col min="3" max="3" width="8.625" style="1" customWidth="1"/>
    <col min="4" max="4" width="11.25390625" style="1" customWidth="1"/>
    <col min="5" max="5" width="4.875" style="1" customWidth="1"/>
    <col min="6" max="6" width="11.625" style="1" customWidth="1"/>
    <col min="7" max="7" width="9.00390625" style="2" customWidth="1"/>
    <col min="8" max="8" width="24.375" style="2" customWidth="1"/>
    <col min="9" max="9" width="36.25390625" style="1" customWidth="1"/>
  </cols>
  <sheetData>
    <row r="1" spans="1:9" ht="43.5" customHeight="1">
      <c r="A1" s="3" t="s">
        <v>130</v>
      </c>
      <c r="B1" s="3"/>
      <c r="C1" s="3"/>
      <c r="D1" s="3"/>
      <c r="E1" s="3"/>
      <c r="F1" s="3"/>
      <c r="G1" s="4"/>
      <c r="H1" s="4"/>
      <c r="I1" s="3"/>
    </row>
    <row r="2" spans="1:9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5" t="s">
        <v>9</v>
      </c>
    </row>
    <row r="3" spans="1:9" ht="19.5" customHeight="1">
      <c r="A3" s="8"/>
      <c r="B3" s="8"/>
      <c r="C3" s="8"/>
      <c r="D3" s="8"/>
      <c r="E3" s="8"/>
      <c r="F3" s="9"/>
      <c r="G3" s="10"/>
      <c r="H3" s="10"/>
      <c r="I3" s="8"/>
    </row>
    <row r="4" spans="1:9" ht="21" customHeight="1">
      <c r="A4" s="11">
        <v>1</v>
      </c>
      <c r="B4" s="33" t="s">
        <v>131</v>
      </c>
      <c r="C4" s="12" t="s">
        <v>132</v>
      </c>
      <c r="D4" s="13"/>
      <c r="E4" s="14">
        <v>3</v>
      </c>
      <c r="F4" s="11">
        <v>2015.1</v>
      </c>
      <c r="G4" s="15" t="s">
        <v>133</v>
      </c>
      <c r="H4" s="7" t="s">
        <v>134</v>
      </c>
      <c r="I4" s="19" t="s">
        <v>14</v>
      </c>
    </row>
    <row r="5" spans="1:9" ht="14.25">
      <c r="A5" s="11">
        <v>2</v>
      </c>
      <c r="B5" s="16">
        <v>201504010201016</v>
      </c>
      <c r="C5" s="11" t="s">
        <v>132</v>
      </c>
      <c r="D5" s="11"/>
      <c r="E5" s="11">
        <v>1</v>
      </c>
      <c r="F5" s="11">
        <v>2015.1</v>
      </c>
      <c r="G5" s="7" t="s">
        <v>135</v>
      </c>
      <c r="H5" s="17" t="s">
        <v>136</v>
      </c>
      <c r="I5" s="19" t="s">
        <v>14</v>
      </c>
    </row>
    <row r="6" spans="1:9" ht="14.25">
      <c r="A6" s="11">
        <v>3</v>
      </c>
      <c r="B6" s="16">
        <v>201504010201002</v>
      </c>
      <c r="C6" s="11" t="s">
        <v>132</v>
      </c>
      <c r="D6" s="11"/>
      <c r="E6" s="11">
        <v>2</v>
      </c>
      <c r="F6" s="11">
        <v>2015.1</v>
      </c>
      <c r="G6" s="18" t="s">
        <v>137</v>
      </c>
      <c r="H6" s="7" t="s">
        <v>138</v>
      </c>
      <c r="I6" s="19" t="s">
        <v>14</v>
      </c>
    </row>
    <row r="7" spans="1:9" ht="14.25">
      <c r="A7" s="11">
        <v>4</v>
      </c>
      <c r="B7" s="16">
        <v>201504010201010</v>
      </c>
      <c r="C7" s="11" t="s">
        <v>132</v>
      </c>
      <c r="D7" s="11"/>
      <c r="E7" s="11">
        <v>1</v>
      </c>
      <c r="F7" s="11">
        <v>2015.1</v>
      </c>
      <c r="G7" s="7" t="s">
        <v>139</v>
      </c>
      <c r="H7" s="7" t="s">
        <v>140</v>
      </c>
      <c r="I7" s="19" t="s">
        <v>14</v>
      </c>
    </row>
    <row r="8" spans="1:9" ht="14.25">
      <c r="A8" s="11">
        <v>5</v>
      </c>
      <c r="B8" s="33" t="s">
        <v>141</v>
      </c>
      <c r="C8" s="11" t="s">
        <v>132</v>
      </c>
      <c r="D8" s="11"/>
      <c r="E8" s="11">
        <v>2</v>
      </c>
      <c r="F8" s="11">
        <v>2015.1</v>
      </c>
      <c r="G8" s="7" t="s">
        <v>142</v>
      </c>
      <c r="H8" s="7" t="s">
        <v>143</v>
      </c>
      <c r="I8" s="19" t="s">
        <v>14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2022-02-24T04:45:53Z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